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ab2c5ef1743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stimator" sheetId="1" r:id="Re0a163f0e47a4cf7"/>
    <x:sheet xmlns:r="http://schemas.openxmlformats.org/officeDocument/2006/relationships" name="How to use" sheetId="2" r:id="R9161fb3a5084433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&quot;$&quot;#,##0.00"/>
  </x:numFmts>
  <x:fonts count="6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  <x:font>
      <x:b/>
      <x:sz val="11"/>
      <x:name val="Carlito"/>
    </x:font>
    <x:font>
      <x:sz val="11"/>
      <x:color rgb="FF075985"/>
      <x:name val="Carlito"/>
    </x:font>
    <x:font>
      <x:b/>
      <x:sz val="14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4596A"/>
      </x:patternFill>
    </x:fill>
    <x:fill>
      <x:patternFill patternType="solid">
        <x:fgColor rgb="FF24677B"/>
      </x:patternFill>
    </x:fill>
    <x:fill>
      <x:patternFill patternType="solid">
        <x:fgColor rgb="FFE9F3F4"/>
      </x:patternFill>
    </x:fill>
    <x:fill>
      <x:patternFill patternType="solid">
        <x:fgColor rgb="FFDCF2EA"/>
      </x:patternFill>
    </x:fill>
  </x:fills>
  <x:borders count="2">
    <x:border/>
    <x:border/>
  </x:borders>
  <x:cellStyleXfs count="1">
    <x:xf numFmtId="0" fontId="0" fillId="0" borderId="0"/>
  </x:cellStyleXfs>
  <x:cellXfs count="3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4" borderId="0" xfId="0" applyNumberFormat="1" applyFont="1" applyFill="1" applyBorder="1"/>
    <x:xf numFmtId="200" fontId="0" fillId="4" borderId="0" xfId="0" applyNumberFormat="1" applyFont="1" applyFill="1" applyBorder="1"/>
    <x:xf numFmtId="201" fontId="0" fillId="4" borderId="0" xfId="0" applyNumberFormat="1" applyFont="1" applyFill="1" applyBorder="1"/>
    <x:xf numFmtId="0" fontId="0" fillId="4" borderId="1" xfId="0" applyNumberFormat="1" applyFont="1" applyFill="1" applyBorder="1"/>
    <x:xf numFmtId="200" fontId="0" fillId="4" borderId="1" xfId="0" applyNumberFormat="1" applyFont="1" applyFill="1" applyBorder="1"/>
    <x:xf numFmtId="201" fontId="0" fillId="4" borderId="1" xfId="0" applyNumberFormat="1" applyFont="1" applyFill="1" applyBorder="1"/>
    <x:xf numFmtId="0" fontId="4" fillId="4" borderId="0" xfId="0" applyNumberFormat="1" applyFont="1" applyFill="1" applyBorder="1"/>
    <x:xf numFmtId="200" fontId="4" fillId="4" borderId="0" xfId="0" applyNumberFormat="1" applyFont="1" applyFill="1" applyBorder="1"/>
    <x:xf numFmtId="201" fontId="4" fillId="4" borderId="0" xfId="0" applyNumberFormat="1" applyFont="1" applyFill="1" applyBorder="1"/>
    <x:xf numFmtId="0" fontId="4" fillId="4" borderId="1" xfId="0" applyNumberFormat="1" applyFont="1" applyFill="1" applyBorder="1"/>
    <x:xf numFmtId="200" fontId="4" fillId="4" borderId="1" xfId="0" applyNumberFormat="1" applyFont="1" applyFill="1" applyBorder="1"/>
    <x:xf numFmtId="201" fontId="4" fillId="4" borderId="1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wrapText="1"/>
    </x:xf>
    <x:xf numFmtId="201" fontId="0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201" fontId="0" fillId="5" borderId="1" xfId="0" applyNumberFormat="1" applyFont="1" applyFill="1" applyBorder="1" applyAlignment="1">
      <x:alignment wrapText="1"/>
    </x:xf>
    <x:xf numFmtId="0" fontId="5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e80debfadf4a17" /><Relationship Type="http://schemas.openxmlformats.org/officeDocument/2006/relationships/theme" Target="/xl/theme/theme1.xml" Id="Rf34eef96feb842fa" /><Relationship Type="http://schemas.openxmlformats.org/officeDocument/2006/relationships/sharedStrings" Target="/xl/sharedStrings.xml" Id="R26d2459fc11f4d20" /><Relationship Type="http://schemas.openxmlformats.org/officeDocument/2006/relationships/worksheet" Target="/xl/worksheets/sheet1.xml" Id="Re0a163f0e47a4cf7" /><Relationship Type="http://schemas.openxmlformats.org/officeDocument/2006/relationships/worksheet" Target="/xl/worksheets/sheet2.xml" Id="R9161fb3a5084433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17" hidden="0" customWidth="1"/>
    <x:col min="3" max="3" width="16" hidden="0" customWidth="1"/>
    <x:col min="4" max="4" width="49" hidden="0" customWidth="1"/>
  </x:cols>
  <x:sheetData>
    <x:row r="1" ht="32" customHeight="1">
      <x:c r="A1" s="3" t="str">
        <x:v>SAUNA WOOD PANELING ESTIMATOR</x:v>
      </x:c>
      <x:c r="B1" s="3"/>
      <x:c r="C1" s="3"/>
      <x:c r="D1" s="3"/>
    </x:row>
    <x:row r="2" ht="37" customHeight="1">
      <x:c r="A2" s="6" t="str">
        <x:v>Enter your measurements in column B. Only estimate material amounts, not structural or waterproofing design.</x:v>
      </x:c>
      <x:c r="B2" s="6"/>
      <x:c r="C2" s="6"/>
      <x:c r="D2" s="6"/>
    </x:row>
    <x:row r="4" ht="23" customHeight="1">
      <x:c r="A4" s="9" t="str">
        <x:v>INPUTS</x:v>
      </x:c>
      <x:c r="B4" s="9" t="str">
        <x:v>Your values</x:v>
      </x:c>
      <x:c r="C4" s="9" t="str">
        <x:v>Units</x:v>
      </x:c>
      <x:c r="D4" s="9" t="str">
        <x:v>How to get the input</x:v>
      </x:c>
    </x:row>
    <x:row r="5" ht="30" customHeight="1">
      <x:c r="A5" s="16" t="str">
        <x:v>Combined wall length</x:v>
      </x:c>
      <x:c r="B5" s="24" t="n">
        <x:v>24</x:v>
      </x:c>
      <x:c r="C5" t="str">
        <x:v>feet</x:v>
      </x:c>
      <x:c r="D5" t="str">
        <x:v>Sum interior lengths for walls you will panel</x:v>
      </x:c>
    </x:row>
    <x:row r="6" ht="30" customHeight="1">
      <x:c r="A6" s="16" t="str">
        <x:v>Finished wall height</x:v>
      </x:c>
      <x:c r="B6" s="24" t="n">
        <x:v>7</x:v>
      </x:c>
      <x:c r="C6" t="str">
        <x:v>feet</x:v>
      </x:c>
      <x:c r="D6" t="str">
        <x:v>Measure paneling height, not exterior height</x:v>
      </x:c>
    </x:row>
    <x:row r="7" ht="30" customHeight="1">
      <x:c r="A7" s="16" t="str">
        <x:v>Total door/window openings</x:v>
      </x:c>
      <x:c r="B7" s="24" t="n">
        <x:v>18</x:v>
      </x:c>
      <x:c r="C7" t="str">
        <x:v>sq ft</x:v>
      </x:c>
      <x:c r="D7" t="str">
        <x:v>Subtract exposed openings once</x:v>
      </x:c>
    </x:row>
    <x:row r="8" ht="30" customHeight="1">
      <x:c r="A8" s="16" t="str">
        <x:v>Ceiling panel area</x:v>
      </x:c>
      <x:c r="B8" s="24" t="n">
        <x:v>40</x:v>
      </x:c>
      <x:c r="C8" t="str">
        <x:v>sq ft</x:v>
      </x:c>
      <x:c r="D8" t="str">
        <x:v>Interior ceiling length multiplied by width</x:v>
      </x:c>
    </x:row>
    <x:row r="9" ht="30" customHeight="1">
      <x:c r="A9" s="16" t="str">
        <x:v>Usable panel face width</x:v>
      </x:c>
      <x:c r="B9" s="24" t="n">
        <x:v>3.25</x:v>
      </x:c>
      <x:c r="C9" t="str">
        <x:v>inches</x:v>
      </x:c>
      <x:c r="D9" t="str">
        <x:v>Installed coverage width from product sheet</x:v>
      </x:c>
    </x:row>
    <x:row r="10" ht="30" customHeight="1">
      <x:c r="A10" s="16" t="str">
        <x:v>Board supplied length</x:v>
      </x:c>
      <x:c r="B10" s="24" t="n">
        <x:v>8</x:v>
      </x:c>
      <x:c r="C10" t="str">
        <x:v>feet</x:v>
      </x:c>
      <x:c r="D10" t="str">
        <x:v>Supplier's actual delivered board length</x:v>
      </x:c>
    </x:row>
    <x:row r="11" ht="30" customHeight="1">
      <x:c r="A11" s="16" t="str">
        <x:v>Cutting and waste allowance</x:v>
      </x:c>
      <x:c r="B11" s="25" t="n">
        <x:v>0.1</x:v>
      </x:c>
      <x:c r="C11" t="str">
        <x:v>fraction</x:v>
      </x:c>
      <x:c r="D11" t="str">
        <x:v>Editable planning allowance; change for layout</x:v>
      </x:c>
    </x:row>
    <x:row r="12" ht="30" customHeight="1">
      <x:c r="A12" s="16" t="str">
        <x:v>Quoted price per board</x:v>
      </x:c>
      <x:c r="B12" s="26" t="n">
        <x:v>9.5</x:v>
      </x:c>
      <x:c r="C12" t="str">
        <x:v>currency</x:v>
      </x:c>
      <x:c r="D12" t="str">
        <x:v>Replace example with supplier quotation</x:v>
      </x:c>
    </x:row>
    <x:row r="13" ht="30" customHeight="1">
      <x:c r="A13" s="16" t="str">
        <x:v>Shipping / tax / other</x:v>
      </x:c>
      <x:c r="B13" s="26" t="n">
        <x:v>0</x:v>
      </x:c>
      <x:c r="C13" t="str">
        <x:v>currency</x:v>
      </x:c>
      <x:c r="D13" t="str">
        <x:v>Optional separate cost input</x:v>
      </x:c>
    </x:row>
    <x:row r="14" ht="30" customHeight="1"/>
    <x:row r="15" ht="30" customHeight="1"/>
    <x:row r="16" ht="30" customHeight="1">
      <x:c r="A16" s="30" t="str">
        <x:v>CALCULATED RESULTS</x:v>
      </x:c>
      <x:c r="B16" s="30" t="str">
        <x:v>Value</x:v>
      </x:c>
      <x:c r="C16" s="30" t="str">
        <x:v>Unit</x:v>
      </x:c>
      <x:c r="D16" s="30" t="str">
        <x:v>Interpretation</x:v>
      </x:c>
    </x:row>
    <x:row r="17" ht="30" customHeight="1">
      <x:c r="A17" s="6" t="str">
        <x:v>Gross walls area</x:v>
      </x:c>
      <x:c r="B17" s="34" t="n">
        <x:f>MAX(0,B5*B6)</x:f>
        <x:v>168</x:v>
      </x:c>
      <x:c r="C17" s="6" t="str">
        <x:v>sq ft</x:v>
      </x:c>
      <x:c r="D17" s="6" t="str">
        <x:v>Perimeter-style sum x height</x:v>
      </x:c>
    </x:row>
    <x:row r="18" ht="30" customHeight="1">
      <x:c r="A18" s="6" t="str">
        <x:v>Net cladding area</x:v>
      </x:c>
      <x:c r="B18" s="34" t="n">
        <x:f>MAX(0,B17-B7+B8)</x:f>
        <x:v>190</x:v>
      </x:c>
      <x:c r="C18" s="6" t="str">
        <x:v>sq ft</x:v>
      </x:c>
      <x:c r="D18" s="6" t="str">
        <x:v>Gross minus openings plus ceiling</x:v>
      </x:c>
    </x:row>
    <x:row r="19" ht="30" customHeight="1">
      <x:c r="A19" s="6" t="str">
        <x:v>Coverage per board</x:v>
      </x:c>
      <x:c r="B19" s="34" t="n">
        <x:f>IFERROR((B9/12)*B10,0)</x:f>
        <x:v>2.1666666666666665</x:v>
      </x:c>
      <x:c r="C19" s="6" t="str">
        <x:v>sq ft/board</x:v>
      </x:c>
      <x:c r="D19" s="6" t="str">
        <x:v>Usable width (in) / 12 x length (ft)</x:v>
      </x:c>
    </x:row>
    <x:row r="20" ht="30" customHeight="1">
      <x:c r="A20" s="6" t="str">
        <x:v>Boards to order</x:v>
      </x:c>
      <x:c r="B20" s="34" t="n">
        <x:f>IFERROR(ROUNDUP((B18*(1+B11))/B19,0),0)</x:f>
        <x:v>97</x:v>
      </x:c>
      <x:c r="C20" s="6" t="str">
        <x:v>boards</x:v>
      </x:c>
      <x:c r="D20" s="6" t="str">
        <x:v>Round up to whole boards after waste</x:v>
      </x:c>
    </x:row>
    <x:row r="21" ht="30" customHeight="1">
      <x:c r="A21" s="6" t="str">
        <x:v>Board material estimate</x:v>
      </x:c>
      <x:c r="B21" s="35" t="n">
        <x:f>B20*B12</x:f>
        <x:v>921.5</x:v>
      </x:c>
      <x:c r="C21" s="6" t="str">
        <x:v>currency</x:v>
      </x:c>
      <x:c r="D21" s="6" t="str">
        <x:v>Order quantity x your price</x:v>
      </x:c>
    </x:row>
    <x:row r="22" ht="30" customHeight="1">
      <x:c r="A22" s="6" t="str">
        <x:v>Including shipping / tax / other</x:v>
      </x:c>
      <x:c r="B22" s="35" t="n">
        <x:f>B21+B13</x:f>
        <x:v>921.5</x:v>
      </x:c>
      <x:c r="C22" s="6" t="str">
        <x:v>currency</x:v>
      </x:c>
      <x:c r="D22" s="6" t="str">
        <x:v>Estimate; not labor, heater or structural wood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95" hidden="0" customWidth="1"/>
  </x:cols>
  <x:sheetData>
    <x:row r="1" ht="30" customHeight="1">
      <x:c r="A1" s="38" t="str">
        <x:v>USE &amp; LIMITATIONS</x:v>
      </x:c>
      <x:c r="B1" s="38"/>
      <x:c r="C1" s="38"/>
      <x:c r="D1" s="38"/>
    </x:row>
    <x:row r="3" ht="25" customHeight="1">
      <x:c r="A3" t="str">
        <x:v>Instructions</x:v>
      </x:c>
    </x:row>
    <x:row r="4" ht="25" customHeight="1">
      <x:c r="A4" t="str">
        <x:v>1. Select wall paneling and ceiling paneling with the same width and product only if that is actually your plan.</x:v>
      </x:c>
    </x:row>
    <x:row r="5" ht="25" customHeight="1">
      <x:c r="A5" t="str">
        <x:v>2. For different boards on walls and ceilings, run separate copies of this worksheet and add the results.</x:v>
      </x:c>
    </x:row>
    <x:row r="6" ht="25" customHeight="1">
      <x:c r="A6" t="str">
        <x:v>3. The cutting/waste percentage is an editable project input, not a universal rule.</x:v>
      </x:c>
    </x:row>
    <x:row r="7" ht="25" customHeight="1">
      <x:c r="A7" t="str">
        <x:v>4. This estimator counts finished panel boards only. It does not size benches, bench supports, heater guards or structural framing.</x:v>
      </x:c>
    </x:row>
    <x:row r="8" ht="25" customHeight="1">
      <x:c r="A8" t="str">
        <x:v>5. Board quantity is approximate; irregular cuts, piece placement and board grades can change the order.</x:v>
      </x:c>
    </x:row>
    <x:row r="9" ht="25" customHeight="1"/>
    <x:row r="10" ht="25" customHeight="1"/>
    <x:row r="11" ht="25" customHeight="1"/>
    <x:row r="12" ht="25" customHeight="1">
      <x:c r="A12" t="str">
        <x:v>Relevant manufacturer references</x:v>
      </x:c>
    </x:row>
    <x:row r="13" ht="25" customHeight="1">
      <x:c r="A13" t="str">
        <x:v>https://www.harvia.com/en-US/ideas-and-trends/inspiration/how-to-design-a-sauna/</x:v>
      </x:c>
    </x:row>
    <x:row r="14" ht="25" customHeight="1">
      <x:c r="A14" t="str">
        <x:v>https://www.saunafin.com/resources/sauna-material-kits</x:v>
      </x:c>
    </x:row>
    <x:row r="15" ht="25" customHeight="1"/>
  </x:sheetData>
  <x:mergeCells>
    <x:mergeCell ref="A1:D1"/>
  </x:mergeCells>
  <x:pageMargins left="0.7" right="0.7" top="0.75" bottom="0.75" header="0.3" footer="0.3"/>
</x:worksheet>
</file>