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2ccd3c8d0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timator" sheetId="1" r:id="Rf6fff2a502644c79"/>
    <x:sheet xmlns:r="http://schemas.openxmlformats.org/officeDocument/2006/relationships" name="How to use" sheetId="2" r:id="R0d7dfe5312b74a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&quot;$&quot;#,##0.00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sz val="11"/>
      <x:color rgb="FF075985"/>
      <x:name val="Carlito"/>
    </x:font>
    <x:font>
      <x:b/>
      <x:sz val="14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4596A"/>
      </x:patternFill>
    </x:fill>
    <x:fill>
      <x:patternFill patternType="solid">
        <x:fgColor rgb="FF24677B"/>
      </x:patternFill>
    </x:fill>
    <x:fill>
      <x:patternFill patternType="solid">
        <x:fgColor rgb="FFE9F3F4"/>
      </x:patternFill>
    </x:fill>
    <x:fill>
      <x:patternFill patternType="solid">
        <x:fgColor rgb="FFDCF2EA"/>
      </x:patternFill>
    </x:fill>
  </x:fills>
  <x:borders count="2">
    <x:border/>
    <x:border/>
  </x:borders>
  <x:cellStyleXfs count="1">
    <x:xf numFmtId="0" fontId="0" fillId="0" borderId="0"/>
  </x:cellStyleXfs>
  <x:cellXfs count="3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201" fontId="0" fillId="4" borderId="0" xfId="0" applyNumberFormat="1" applyFont="1" applyFill="1" applyBorder="1"/>
    <x:xf numFmtId="0" fontId="0" fillId="4" borderId="1" xfId="0" applyNumberFormat="1" applyFont="1" applyFill="1" applyBorder="1"/>
    <x:xf numFmtId="200" fontId="0" fillId="4" borderId="1" xfId="0" applyNumberFormat="1" applyFont="1" applyFill="1" applyBorder="1"/>
    <x:xf numFmtId="201" fontId="0" fillId="4" borderId="1" xfId="0" applyNumberFormat="1" applyFont="1" applyFill="1" applyBorder="1"/>
    <x:xf numFmtId="0" fontId="4" fillId="4" borderId="0" xfId="0" applyNumberFormat="1" applyFont="1" applyFill="1" applyBorder="1"/>
    <x:xf numFmtId="200" fontId="4" fillId="4" borderId="0" xfId="0" applyNumberFormat="1" applyFont="1" applyFill="1" applyBorder="1"/>
    <x:xf numFmtId="201" fontId="4" fillId="4" borderId="0" xfId="0" applyNumberFormat="1" applyFont="1" applyFill="1" applyBorder="1"/>
    <x:xf numFmtId="0" fontId="4" fillId="4" borderId="1" xfId="0" applyNumberFormat="1" applyFont="1" applyFill="1" applyBorder="1"/>
    <x:xf numFmtId="200" fontId="4" fillId="4" borderId="1" xfId="0" applyNumberFormat="1" applyFont="1" applyFill="1" applyBorder="1"/>
    <x:xf numFmtId="201" fontId="4" fillId="4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201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201" fontId="0" fillId="5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13011bda34429" /><Relationship Type="http://schemas.openxmlformats.org/officeDocument/2006/relationships/theme" Target="/xl/theme/theme1.xml" Id="Ra6272c99c3254e95" /><Relationship Type="http://schemas.openxmlformats.org/officeDocument/2006/relationships/sharedStrings" Target="/xl/sharedStrings.xml" Id="R735e8577f3cf4228" /><Relationship Type="http://schemas.openxmlformats.org/officeDocument/2006/relationships/worksheet" Target="/xl/worksheets/sheet1.xml" Id="Rf6fff2a502644c79" /><Relationship Type="http://schemas.openxmlformats.org/officeDocument/2006/relationships/worksheet" Target="/xl/worksheets/sheet2.xml" Id="R0d7dfe5312b74a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7" hidden="0" customWidth="1"/>
    <x:col min="3" max="3" width="16" hidden="0" customWidth="1"/>
    <x:col min="4" max="4" width="49" hidden="0" customWidth="1"/>
  </x:cols>
  <x:sheetData>
    <x:row r="1" ht="32" customHeight="1">
      <x:c r="A1" s="3" t="str">
        <x:v>SAUNA FLOOR TILE ESTIMATOR</x:v>
      </x:c>
      <x:c r="B1" s="3"/>
      <x:c r="C1" s="3"/>
      <x:c r="D1" s="3"/>
    </x:row>
    <x:row r="2" ht="37" customHeight="1">
      <x:c r="A2" s="6" t="str">
        <x:v>Enter your measurements in column B. Only estimate material amounts, not structural or waterproofing design.</x:v>
      </x:c>
      <x:c r="B2" s="6"/>
      <x:c r="C2" s="6"/>
      <x:c r="D2" s="6"/>
    </x:row>
    <x:row r="4" ht="23" customHeight="1">
      <x:c r="A4" s="9" t="str">
        <x:v>INPUTS</x:v>
      </x:c>
      <x:c r="B4" s="9" t="str">
        <x:v>Your values</x:v>
      </x:c>
      <x:c r="C4" s="9" t="str">
        <x:v>Units</x:v>
      </x:c>
      <x:c r="D4" s="9" t="str">
        <x:v>How to get the input</x:v>
      </x:c>
    </x:row>
    <x:row r="5" ht="30" customHeight="1">
      <x:c r="A5" s="16" t="str">
        <x:v>Floor length</x:v>
      </x:c>
      <x:c r="B5" s="24" t="n">
        <x:v>7</x:v>
      </x:c>
      <x:c r="C5" t="str">
        <x:v>feet</x:v>
      </x:c>
      <x:c r="D5" t="str">
        <x:v>Interior area planned for finishing</x:v>
      </x:c>
    </x:row>
    <x:row r="6" ht="30" customHeight="1">
      <x:c r="A6" s="16" t="str">
        <x:v>Floor width</x:v>
      </x:c>
      <x:c r="B6" s="24" t="n">
        <x:v>5</x:v>
      </x:c>
      <x:c r="C6" t="str">
        <x:v>feet</x:v>
      </x:c>
      <x:c r="D6" t="str">
        <x:v>Use measured finished dimensions</x:v>
      </x:c>
    </x:row>
    <x:row r="7" ht="30" customHeight="1">
      <x:c r="A7" s="16" t="str">
        <x:v>Area not being tiled</x:v>
      </x:c>
      <x:c r="B7" s="24" t="n">
        <x:v>0</x:v>
      </x:c>
      <x:c r="C7" t="str">
        <x:v>sq ft</x:v>
      </x:c>
      <x:c r="D7" t="str">
        <x:v>Only subtract areas truly excluded from tiling</x:v>
      </x:c>
    </x:row>
    <x:row r="8" ht="30" customHeight="1">
      <x:c r="A8" s="16" t="str">
        <x:v>Tile box coverage</x:v>
      </x:c>
      <x:c r="B8" s="24" t="n">
        <x:v>11.6</x:v>
      </x:c>
      <x:c r="C8" t="str">
        <x:v>sq ft / box</x:v>
      </x:c>
      <x:c r="D8" t="str">
        <x:v>Coverage printed on your tile packaging</x:v>
      </x:c>
    </x:row>
    <x:row r="9" ht="30" customHeight="1">
      <x:c r="A9" s="16" t="str">
        <x:v>Cutting and waste allowance</x:v>
      </x:c>
      <x:c r="B9" s="25" t="n">
        <x:v>0.1</x:v>
      </x:c>
      <x:c r="C9" t="str">
        <x:v>fraction</x:v>
      </x:c>
      <x:c r="D9" t="str">
        <x:v>Editable based on layout and supplier advice</x:v>
      </x:c>
    </x:row>
    <x:row r="10" ht="30" customHeight="1">
      <x:c r="A10" s="16" t="str">
        <x:v>Cost per tile box</x:v>
      </x:c>
      <x:c r="B10" s="26" t="n">
        <x:v>39</x:v>
      </x:c>
      <x:c r="C10" t="str">
        <x:v>currency</x:v>
      </x:c>
      <x:c r="D10" t="str">
        <x:v>Replace sample with current quoted price</x:v>
      </x:c>
    </x:row>
    <x:row r="11" ht="30" customHeight="1">
      <x:c r="A11" s="16" t="str">
        <x:v>Other flooring materials cost</x:v>
      </x:c>
      <x:c r="B11" s="26" t="n">
        <x:v>0</x:v>
      </x:c>
      <x:c r="C11" t="str">
        <x:v>currency</x:v>
      </x:c>
      <x:c r="D11" t="str">
        <x:v>Optional quoted membrane, mortar, grout, etc.</x:v>
      </x:c>
    </x:row>
    <x:row r="12" ht="30" customHeight="1">
      <x:c r="A12" s="16" t="str">
        <x:v>Installer / drainage labor</x:v>
      </x:c>
      <x:c r="B12" s="26" t="n">
        <x:v>0</x:v>
      </x:c>
      <x:c r="C12" t="str">
        <x:v>currency</x:v>
      </x:c>
      <x:c r="D12" t="str">
        <x:v>Optional quoted labor; not a code compliance check</x:v>
      </x:c>
    </x:row>
    <x:row r="13" ht="30" customHeight="1"/>
    <x:row r="14" ht="30" customHeight="1"/>
    <x:row r="15" ht="30" customHeight="1">
      <x:c r="A15" s="30" t="str">
        <x:v>CALCULATED RESULTS</x:v>
      </x:c>
      <x:c r="B15" s="30" t="str">
        <x:v>Value</x:v>
      </x:c>
      <x:c r="C15" s="30" t="str">
        <x:v>Unit</x:v>
      </x:c>
      <x:c r="D15" s="30" t="str">
        <x:v>Interpretation</x:v>
      </x:c>
    </x:row>
    <x:row r="16" ht="30" customHeight="1">
      <x:c r="A16" s="6" t="str">
        <x:v>Gross floor area</x:v>
      </x:c>
      <x:c r="B16" s="34" t="n">
        <x:f>MAX(0,B5*B6)</x:f>
        <x:v>35</x:v>
      </x:c>
      <x:c r="C16" s="6" t="str">
        <x:v>sq ft</x:v>
      </x:c>
      <x:c r="D16" s="6" t="str">
        <x:v>Length x width</x:v>
      </x:c>
    </x:row>
    <x:row r="17" ht="30" customHeight="1">
      <x:c r="A17" s="6" t="str">
        <x:v>Net tiled area</x:v>
      </x:c>
      <x:c r="B17" s="34" t="n">
        <x:f>MAX(0,B16-B7)</x:f>
        <x:v>35</x:v>
      </x:c>
      <x:c r="C17" s="6" t="str">
        <x:v>sq ft</x:v>
      </x:c>
      <x:c r="D17" s="6" t="str">
        <x:v>Subtract only truly omitted areas</x:v>
      </x:c>
    </x:row>
    <x:row r="18" ht="30" customHeight="1">
      <x:c r="A18" s="6" t="str">
        <x:v>Area with allowance</x:v>
      </x:c>
      <x:c r="B18" s="34" t="n">
        <x:f>B17*(1+B9)</x:f>
        <x:v>38.5</x:v>
      </x:c>
      <x:c r="C18" s="6" t="str">
        <x:v>sq ft</x:v>
      </x:c>
      <x:c r="D18" s="6" t="str">
        <x:v>Net area x (1+editable waste factor)</x:v>
      </x:c>
    </x:row>
    <x:row r="19" ht="30" customHeight="1">
      <x:c r="A19" s="6" t="str">
        <x:v>Tile boxes to order</x:v>
      </x:c>
      <x:c r="B19" s="34" t="n">
        <x:f>IFERROR(ROUNDUP(B18/B8,0),0)</x:f>
        <x:v>4</x:v>
      </x:c>
      <x:c r="C19" s="6" t="str">
        <x:v>boxes</x:v>
      </x:c>
      <x:c r="D19" s="6" t="str">
        <x:v>Rounded whole boxes</x:v>
      </x:c>
    </x:row>
    <x:row r="20" ht="30" customHeight="1">
      <x:c r="A20" s="6" t="str">
        <x:v>Tile-only cost</x:v>
      </x:c>
      <x:c r="B20" s="35" t="n">
        <x:f>B19*B10</x:f>
        <x:v>156</x:v>
      </x:c>
      <x:c r="C20" s="6" t="str">
        <x:v>currency</x:v>
      </x:c>
      <x:c r="D20" s="6" t="str">
        <x:v>Tile boxes x quoted unit cost</x:v>
      </x:c>
    </x:row>
    <x:row r="21" ht="30" customHeight="1">
      <x:c r="A21" s="6" t="str">
        <x:v>Entered materials + labor total</x:v>
      </x:c>
      <x:c r="B21" s="35" t="n">
        <x:f>B20+B11+B12</x:f>
        <x:v>156</x:v>
      </x:c>
      <x:c r="C21" s="6" t="str">
        <x:v>currency</x:v>
      </x:c>
      <x:c r="D21" s="6" t="str">
        <x:v>Add your own ancillary materials and labor quotes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5" hidden="0" customWidth="1"/>
  </x:cols>
  <x:sheetData>
    <x:row r="1" ht="30" customHeight="1">
      <x:c r="A1" s="38" t="str">
        <x:v>USE &amp; LIMITATIONS</x:v>
      </x:c>
      <x:c r="B1" s="38"/>
      <x:c r="C1" s="38"/>
      <x:c r="D1" s="38"/>
    </x:row>
    <x:row r="3" ht="25" customHeight="1">
      <x:c r="A3" t="str">
        <x:v>Instructions</x:v>
      </x:c>
    </x:row>
    <x:row r="4" ht="25" customHeight="1">
      <x:c r="A4" t="str">
        <x:v>1. Measure the interior floor footprint and record length and width in feet.</x:v>
      </x:c>
    </x:row>
    <x:row r="5" ht="25" customHeight="1">
      <x:c r="A5" t="str">
        <x:v>2. Use the exact sq-ft-per-box coverage from the selected tile, not the nominal tile dimensions.</x:v>
      </x:c>
    </x:row>
    <x:row r="6" ht="25" customHeight="1">
      <x:c r="A6" t="str">
        <x:v>3. Only subtract areas that actually will not receive the floor finish. Tiling under benches may still be appropriate.</x:v>
      </x:c>
    </x:row>
    <x:row r="7" ht="25" customHeight="1">
      <x:c r="A7" t="str">
        <x:v>4. Waste factor is adjustable; patterns and cuts affect the final quantity.</x:v>
      </x:c>
    </x:row>
    <x:row r="8" ht="25" customHeight="1">
      <x:c r="A8" t="str">
        <x:v>5. The estimate does NOT design slopes, membranes, thresholds or drains. Confirm these with the installer and local requirements.</x:v>
      </x:c>
    </x:row>
    <x:row r="9" ht="25" customHeight="1"/>
    <x:row r="10" ht="25" customHeight="1"/>
    <x:row r="11" ht="25" customHeight="1"/>
    <x:row r="12" ht="25" customHeight="1">
      <x:c r="A12" t="str">
        <x:v>Relevant manufacturer references</x:v>
      </x:c>
    </x:row>
    <x:row r="13" ht="25" customHeight="1">
      <x:c r="A13" t="str">
        <x:v>https://www.saunafin.com/faqs/kits</x:v>
      </x:c>
    </x:row>
    <x:row r="14" ht="25" customHeight="1">
      <x:c r="A14" t="str">
        <x:v>https://www.saunafin.com/faqs</x:v>
      </x:c>
    </x:row>
    <x:row r="15" ht="25" customHeight="1"/>
  </x:sheetData>
  <x:mergeCells>
    <x:mergeCell ref="A1:D1"/>
  </x:mergeCells>
  <x:pageMargins left="0.7" right="0.7" top="0.75" bottom="0.75" header="0.3" footer="0.3"/>
</x:worksheet>
</file>